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545" windowHeight="12990"/>
  </bookViews>
  <sheets>
    <sheet name="삼성생명" sheetId="1" r:id="rId1"/>
    <sheet name="간이영수증" sheetId="2" r:id="rId2"/>
  </sheets>
  <definedNames>
    <definedName name="_xlnm.Print_Area" localSheetId="1">간이영수증!$A$1:$K$31</definedName>
    <definedName name="_xlnm.Print_Area" localSheetId="0">삼성생명!$A$1:$N$48</definedName>
  </definedNames>
  <calcPr calcId="144525"/>
</workbook>
</file>

<file path=xl/calcChain.xml><?xml version="1.0" encoding="utf-8"?>
<calcChain xmlns="http://schemas.openxmlformats.org/spreadsheetml/2006/main">
  <c r="G42" i="2" l="1"/>
  <c r="G15" i="2"/>
  <c r="I15" i="2" s="1"/>
  <c r="B30" i="2" s="1"/>
  <c r="D11" i="2" s="1"/>
  <c r="A15" i="2"/>
  <c r="A11" i="2"/>
  <c r="D4" i="2"/>
  <c r="H40" i="1"/>
  <c r="C24" i="1"/>
  <c r="H21" i="1"/>
  <c r="K21" i="1" s="1"/>
  <c r="E21" i="1"/>
  <c r="E24" i="1" s="1"/>
  <c r="H13" i="1"/>
  <c r="D13" i="1"/>
  <c r="C21" i="1" s="1"/>
  <c r="G21" i="1" l="1"/>
  <c r="G24" i="1" s="1"/>
  <c r="H24" i="1"/>
  <c r="K24" i="1" s="1"/>
</calcChain>
</file>

<file path=xl/sharedStrings.xml><?xml version="1.0" encoding="utf-8"?>
<sst xmlns="http://schemas.openxmlformats.org/spreadsheetml/2006/main" count="69" uniqueCount="65">
  <si>
    <t>간병인
이용일수</t>
  </si>
  <si>
    <t>(공급받는자 보관용)</t>
  </si>
  <si>
    <t>성      명</t>
  </si>
  <si>
    <t>1551-1451</t>
  </si>
  <si>
    <t>대표이사
은경환</t>
  </si>
  <si>
    <t>2. 간병 회사</t>
  </si>
  <si>
    <t>~</t>
  </si>
  <si>
    <t>종
목</t>
  </si>
  <si>
    <t>금액</t>
  </si>
  <si>
    <t>품 목</t>
  </si>
  <si>
    <t>귀하</t>
  </si>
  <si>
    <t>수량</t>
  </si>
  <si>
    <t>No.</t>
  </si>
  <si>
    <t>작성일</t>
  </si>
  <si>
    <t>월일</t>
  </si>
  <si>
    <t>간병비</t>
  </si>
  <si>
    <t>비 고</t>
  </si>
  <si>
    <t>간병인</t>
  </si>
  <si>
    <t>금 액</t>
  </si>
  <si>
    <t>성명</t>
  </si>
  <si>
    <t>단가</t>
  </si>
  <si>
    <t xml:space="preserve">   판단할 수 있는 서류(예 : 진료비세부내역서, 병원 또는 간병업체 확인서 등)로 대체할 수 있습니다.</t>
  </si>
  <si>
    <t xml:space="preserve">※ 일자별 간병료가 상이한 경우 구분하여 작성 부탁드립니다. (日간병료는 간병료 평균이 아닌 실제 일자별 </t>
  </si>
  <si>
    <t>상기와 같이 환자(피보험자)를 간병하였음을 확인합니다.</t>
  </si>
  <si>
    <t>강원특별자치도 원주시 관설안길 10</t>
  </si>
  <si>
    <t>※ 간병인 성명의 경우 마스킹 하여 작성 부탁드립니다(마스킹 작성 예시 : 김삼성 → 김○성).</t>
  </si>
  <si>
    <r>
      <t>성</t>
    </r>
    <r>
      <rPr>
        <sz val="9"/>
        <color rgb="FF0000FF"/>
        <rFont val="굴림"/>
        <family val="3"/>
        <charset val="129"/>
      </rPr>
      <t xml:space="preserve">    </t>
    </r>
    <r>
      <rPr>
        <sz val="9"/>
        <color rgb="FF0000FF"/>
        <rFont val="나눔명조"/>
        <family val="3"/>
        <charset val="129"/>
      </rPr>
      <t>명</t>
    </r>
  </si>
  <si>
    <t xml:space="preserve">※ 요양병원 및 간호·간병 통합서비스는 본 사용 확인서 대신 간병인 또는 간호·간병 통합서비스 사용 여부 및 사용 일자를 </t>
  </si>
  <si>
    <t>※ 해당 서류의 제출이 불가능한 경우에는 아래 내용을 확인할 수 있는 사업자 등록된 업체의 증빙서류로 대체 할 수 있습니다.</t>
  </si>
  <si>
    <t>수수료 차감</t>
  </si>
  <si>
    <t>간병인 이름</t>
  </si>
  <si>
    <t>간병회사</t>
  </si>
  <si>
    <t>입원 날짜</t>
  </si>
  <si>
    <t>등록번호</t>
  </si>
  <si>
    <t>작성년월일</t>
  </si>
  <si>
    <t>피보험자</t>
  </si>
  <si>
    <t>생 년 월 일</t>
  </si>
  <si>
    <t>서비스업</t>
  </si>
  <si>
    <t>공
급
자</t>
  </si>
  <si>
    <t>환자 이름</t>
  </si>
  <si>
    <t>상   호</t>
  </si>
  <si>
    <t>주식회사 도원</t>
  </si>
  <si>
    <t>日간병료</t>
  </si>
  <si>
    <t>주  소</t>
  </si>
  <si>
    <t>영 수 증</t>
  </si>
  <si>
    <t>입원 일수</t>
  </si>
  <si>
    <t>환자 생년월일</t>
  </si>
  <si>
    <t>업  체  명</t>
  </si>
  <si>
    <t>업   태</t>
  </si>
  <si>
    <t>수수료 포함</t>
  </si>
  <si>
    <t>3. 간병인 세부 사용내역</t>
  </si>
  <si>
    <t>개인간병 및 유사서비스업</t>
  </si>
  <si>
    <t>위 금액을 영수(청구)함</t>
  </si>
  <si>
    <t>1. 환자 (피보험자)</t>
  </si>
  <si>
    <t>169-88-03279</t>
  </si>
  <si>
    <t>입원 간병인 사용 확인서</t>
  </si>
  <si>
    <t>사용한 간병료를 말합니다).</t>
  </si>
  <si>
    <t>간병인 이용기간 (년 . 월.  일.)</t>
  </si>
  <si>
    <t>연   락   처</t>
    <phoneticPr fontId="28" type="noConversion"/>
  </si>
  <si>
    <t>현승아</t>
    <phoneticPr fontId="28" type="noConversion"/>
  </si>
  <si>
    <t>현승아</t>
    <phoneticPr fontId="28" type="noConversion"/>
  </si>
  <si>
    <t>000124-4</t>
    <phoneticPr fontId="28" type="noConversion"/>
  </si>
  <si>
    <t>000124-4</t>
    <phoneticPr fontId="28" type="noConversion"/>
  </si>
  <si>
    <t>윤순자</t>
    <phoneticPr fontId="28" type="noConversion"/>
  </si>
  <si>
    <t>윤순자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</si>
</sst>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000\-0"/>
    <numFmt numFmtId="178" formatCode="yyyy&quot;년&quot;\ m&quot;월&quot;\ d&quot;일&quot;;@"/>
    <numFmt numFmtId="179" formatCode="&quot;₩&quot;#,##0_);[Red]\(&quot;₩&quot;#,##0\)"/>
    <numFmt numFmtId="180" formatCode="yyyy\.mm\.dd"/>
    <numFmt numFmtId="181" formatCode="&quot;₩&quot;\ #,##0"/>
    <numFmt numFmtId="182" formatCode="#,##0_);[Red]\(#,##0\)"/>
  </numFmts>
  <fonts count="29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4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12"/>
      <color rgb="FF000000"/>
      <name val="굴림"/>
      <family val="3"/>
      <charset val="129"/>
    </font>
    <font>
      <sz val="15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111827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24"/>
      <color rgb="FFFF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25"/>
      <color rgb="FF000000"/>
      <name val="맑은 고딕"/>
      <family val="3"/>
      <charset val="129"/>
    </font>
    <font>
      <sz val="11"/>
      <color rgb="FF000000"/>
      <name val="나눔명조"/>
      <family val="3"/>
      <charset val="129"/>
    </font>
    <font>
      <b/>
      <sz val="18"/>
      <color rgb="FF0000FF"/>
      <name val="나눔명조"/>
      <family val="3"/>
      <charset val="129"/>
    </font>
    <font>
      <sz val="9"/>
      <color rgb="FF000000"/>
      <name val="나눔명조"/>
      <family val="3"/>
      <charset val="129"/>
    </font>
    <font>
      <sz val="9"/>
      <color rgb="FF0000FF"/>
      <name val="나눔명조"/>
      <family val="3"/>
      <charset val="129"/>
    </font>
    <font>
      <b/>
      <sz val="12"/>
      <color rgb="FF0000FF"/>
      <name val="나눔명조"/>
      <family val="3"/>
      <charset val="129"/>
    </font>
    <font>
      <b/>
      <sz val="12"/>
      <color rgb="FF000000"/>
      <name val="나눔명조"/>
      <family val="3"/>
      <charset val="129"/>
    </font>
    <font>
      <sz val="9"/>
      <color rgb="FFFFFFFF"/>
      <name val="나눔명조"/>
      <family val="3"/>
      <charset val="129"/>
    </font>
    <font>
      <b/>
      <sz val="20"/>
      <color rgb="FFFF0000"/>
      <name val="맑은 고딕"/>
      <family val="3"/>
      <charset val="129"/>
    </font>
    <font>
      <b/>
      <sz val="11"/>
      <color rgb="FF000000"/>
      <name val="나눔명조"/>
      <family val="3"/>
      <charset val="129"/>
    </font>
    <font>
      <sz val="12"/>
      <color rgb="FF111827"/>
      <name val="Arial"/>
      <family val="2"/>
    </font>
    <font>
      <b/>
      <sz val="9"/>
      <color rgb="FF0000FF"/>
      <name val="나눔명조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FF"/>
      <name val="나눔명조"/>
      <family val="3"/>
      <charset val="129"/>
    </font>
    <font>
      <sz val="9"/>
      <color rgb="FF0000FF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ck">
        <color rgb="FF0000FF"/>
      </right>
      <top style="thick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</borders>
  <cellStyleXfs count="3">
    <xf numFmtId="0" fontId="0" fillId="0" borderId="0">
      <alignment vertical="center"/>
    </xf>
    <xf numFmtId="41" fontId="27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wrapText="1"/>
    </xf>
    <xf numFmtId="0" fontId="9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12" fillId="0" borderId="0" xfId="2" applyNumberFormat="1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5" fillId="0" borderId="11" xfId="2" applyNumberFormat="1" applyFont="1" applyBorder="1">
      <alignment vertical="center"/>
    </xf>
    <xf numFmtId="0" fontId="15" fillId="0" borderId="0" xfId="2" applyNumberFormat="1" applyFont="1">
      <alignment vertical="center"/>
    </xf>
    <xf numFmtId="0" fontId="15" fillId="0" borderId="12" xfId="2" applyNumberFormat="1" applyFont="1" applyBorder="1">
      <alignment vertical="center"/>
    </xf>
    <xf numFmtId="0" fontId="16" fillId="0" borderId="13" xfId="2" applyNumberFormat="1" applyFont="1" applyBorder="1">
      <alignment vertical="center"/>
    </xf>
    <xf numFmtId="0" fontId="17" fillId="0" borderId="14" xfId="2" applyNumberFormat="1" applyFont="1" applyBorder="1">
      <alignment vertical="center"/>
    </xf>
    <xf numFmtId="0" fontId="17" fillId="0" borderId="0" xfId="2" applyNumberFormat="1" applyFont="1">
      <alignment vertical="center"/>
    </xf>
    <xf numFmtId="0" fontId="18" fillId="0" borderId="0" xfId="2" applyNumberFormat="1" applyFont="1" applyAlignment="1">
      <alignment horizontal="center" vertical="center" wrapText="1"/>
    </xf>
    <xf numFmtId="0" fontId="19" fillId="0" borderId="0" xfId="2" applyNumberFormat="1" applyFont="1" applyAlignment="1">
      <alignment horizontal="left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2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58" fontId="14" fillId="0" borderId="16" xfId="2" applyNumberFormat="1" applyFont="1" applyBorder="1" applyAlignment="1">
      <alignment horizontal="center" vertical="center"/>
    </xf>
    <xf numFmtId="182" fontId="14" fillId="0" borderId="17" xfId="2" applyNumberFormat="1" applyFont="1" applyBorder="1" applyAlignment="1">
      <alignment horizontal="center" vertical="center"/>
    </xf>
    <xf numFmtId="41" fontId="14" fillId="0" borderId="17" xfId="1" applyNumberFormat="1" applyFont="1" applyBorder="1" applyAlignment="1">
      <alignment horizontal="center" vertical="center"/>
    </xf>
    <xf numFmtId="42" fontId="14" fillId="0" borderId="0" xfId="2" applyNumberFormat="1" applyFont="1">
      <alignment vertical="center"/>
    </xf>
    <xf numFmtId="58" fontId="14" fillId="0" borderId="16" xfId="2" applyNumberFormat="1" applyFont="1" applyBorder="1" applyAlignment="1">
      <alignment horizontal="center" vertical="center" wrapText="1"/>
    </xf>
    <xf numFmtId="182" fontId="14" fillId="0" borderId="17" xfId="2" applyNumberFormat="1" applyFont="1" applyBorder="1" applyAlignment="1">
      <alignment horizontal="center" vertical="center" wrapText="1"/>
    </xf>
    <xf numFmtId="181" fontId="20" fillId="0" borderId="0" xfId="2" applyNumberFormat="1" applyFont="1" applyAlignment="1">
      <alignment horizontal="right" vertical="center" indent="1"/>
    </xf>
    <xf numFmtId="177" fontId="21" fillId="0" borderId="4" xfId="0" applyNumberFormat="1" applyFont="1" applyBorder="1" applyAlignment="1">
      <alignment horizontal="center" vertical="center"/>
    </xf>
    <xf numFmtId="0" fontId="21" fillId="0" borderId="0" xfId="2" applyNumberFormat="1" applyFont="1">
      <alignment vertical="center"/>
    </xf>
    <xf numFmtId="14" fontId="12" fillId="0" borderId="0" xfId="2" applyNumberFormat="1" applyFont="1">
      <alignment vertical="center"/>
    </xf>
    <xf numFmtId="0" fontId="11" fillId="0" borderId="0" xfId="0" applyNumberFormat="1" applyFont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179" fontId="3" fillId="0" borderId="21" xfId="0" applyNumberFormat="1" applyFont="1" applyBorder="1" applyAlignment="1">
      <alignment horizontal="center" vertical="center" wrapText="1"/>
    </xf>
    <xf numFmtId="179" fontId="3" fillId="0" borderId="26" xfId="0" applyNumberFormat="1" applyFont="1" applyBorder="1" applyAlignment="1">
      <alignment horizontal="center" vertical="center" wrapText="1"/>
    </xf>
    <xf numFmtId="179" fontId="3" fillId="0" borderId="28" xfId="0" applyNumberFormat="1" applyFont="1" applyBorder="1" applyAlignment="1">
      <alignment horizontal="center" vertical="center" wrapText="1"/>
    </xf>
    <xf numFmtId="179" fontId="3" fillId="0" borderId="22" xfId="0" applyNumberFormat="1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179" fontId="3" fillId="0" borderId="23" xfId="0" applyNumberFormat="1" applyFont="1" applyBorder="1" applyAlignment="1">
      <alignment horizontal="center" vertical="center" wrapText="1"/>
    </xf>
    <xf numFmtId="179" fontId="3" fillId="0" borderId="27" xfId="0" applyNumberFormat="1" applyFont="1" applyBorder="1" applyAlignment="1">
      <alignment horizontal="center" vertical="center" wrapText="1"/>
    </xf>
    <xf numFmtId="179" fontId="3" fillId="0" borderId="30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9" fontId="3" fillId="0" borderId="21" xfId="1" applyNumberFormat="1" applyFont="1" applyBorder="1" applyAlignment="1">
      <alignment horizontal="center" vertical="center"/>
    </xf>
    <xf numFmtId="179" fontId="3" fillId="0" borderId="26" xfId="1" applyNumberFormat="1" applyFont="1" applyBorder="1" applyAlignment="1">
      <alignment horizontal="center" vertical="center"/>
    </xf>
    <xf numFmtId="179" fontId="3" fillId="0" borderId="28" xfId="1" applyNumberFormat="1" applyFont="1" applyBorder="1" applyAlignment="1">
      <alignment horizontal="center" vertical="center"/>
    </xf>
    <xf numFmtId="179" fontId="3" fillId="0" borderId="22" xfId="1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horizontal="center" vertical="center"/>
    </xf>
    <xf numFmtId="179" fontId="3" fillId="0" borderId="29" xfId="1" applyNumberFormat="1" applyFont="1" applyBorder="1" applyAlignment="1">
      <alignment horizontal="center" vertical="center"/>
    </xf>
    <xf numFmtId="179" fontId="3" fillId="0" borderId="23" xfId="1" applyNumberFormat="1" applyFont="1" applyBorder="1" applyAlignment="1">
      <alignment horizontal="center" vertical="center"/>
    </xf>
    <xf numFmtId="179" fontId="3" fillId="0" borderId="27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79" fontId="3" fillId="0" borderId="2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14" fillId="0" borderId="17" xfId="2" applyNumberFormat="1" applyFont="1" applyBorder="1" applyAlignment="1">
      <alignment horizontal="center" vertical="center"/>
    </xf>
    <xf numFmtId="42" fontId="14" fillId="0" borderId="42" xfId="2" applyNumberFormat="1" applyFont="1" applyBorder="1" applyAlignment="1">
      <alignment vertical="center"/>
    </xf>
    <xf numFmtId="42" fontId="14" fillId="0" borderId="43" xfId="2" applyNumberFormat="1" applyFont="1" applyBorder="1" applyAlignment="1">
      <alignment vertical="center"/>
    </xf>
    <xf numFmtId="42" fontId="14" fillId="0" borderId="44" xfId="2" applyNumberFormat="1" applyFont="1" applyBorder="1" applyAlignment="1">
      <alignment vertical="center"/>
    </xf>
    <xf numFmtId="58" fontId="14" fillId="0" borderId="46" xfId="2" applyNumberFormat="1" applyFont="1" applyBorder="1" applyAlignment="1">
      <alignment horizontal="center" vertical="center"/>
    </xf>
    <xf numFmtId="58" fontId="14" fillId="0" borderId="47" xfId="2" applyNumberFormat="1" applyFont="1" applyBorder="1" applyAlignment="1">
      <alignment horizontal="center" vertical="center"/>
    </xf>
    <xf numFmtId="181" fontId="20" fillId="0" borderId="40" xfId="2" applyNumberFormat="1" applyFont="1" applyBorder="1" applyAlignment="1">
      <alignment horizontal="right" vertical="center" indent="1"/>
    </xf>
    <xf numFmtId="181" fontId="20" fillId="0" borderId="48" xfId="2" applyNumberFormat="1" applyFont="1" applyBorder="1" applyAlignment="1">
      <alignment horizontal="right" vertical="center" indent="1"/>
    </xf>
    <xf numFmtId="181" fontId="20" fillId="0" borderId="49" xfId="2" applyNumberFormat="1" applyFont="1" applyBorder="1" applyAlignment="1">
      <alignment horizontal="right" vertical="center" indent="1"/>
    </xf>
    <xf numFmtId="181" fontId="20" fillId="0" borderId="50" xfId="2" applyNumberFormat="1" applyFont="1" applyBorder="1" applyAlignment="1">
      <alignment horizontal="right" vertical="center" indent="1"/>
    </xf>
    <xf numFmtId="178" fontId="12" fillId="0" borderId="0" xfId="2" applyNumberFormat="1" applyFont="1" applyAlignment="1">
      <alignment horizontal="center" vertical="center"/>
    </xf>
    <xf numFmtId="0" fontId="24" fillId="0" borderId="17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0" fontId="15" fillId="0" borderId="42" xfId="2" applyNumberFormat="1" applyFont="1" applyBorder="1" applyAlignment="1">
      <alignment horizontal="center" vertical="center"/>
    </xf>
    <xf numFmtId="0" fontId="15" fillId="0" borderId="45" xfId="2" applyNumberFormat="1" applyFont="1" applyBorder="1" applyAlignment="1">
      <alignment horizontal="center" vertical="center"/>
    </xf>
    <xf numFmtId="0" fontId="15" fillId="0" borderId="36" xfId="2" applyNumberFormat="1" applyFont="1" applyBorder="1" applyAlignment="1">
      <alignment horizontal="center" vertical="center"/>
    </xf>
    <xf numFmtId="180" fontId="20" fillId="0" borderId="16" xfId="2" applyNumberFormat="1" applyFont="1" applyBorder="1" applyAlignment="1">
      <alignment horizontal="center" vertical="center"/>
    </xf>
    <xf numFmtId="180" fontId="20" fillId="0" borderId="17" xfId="2" applyNumberFormat="1" applyFont="1" applyBorder="1" applyAlignment="1">
      <alignment horizontal="center" vertical="center"/>
    </xf>
    <xf numFmtId="180" fontId="20" fillId="0" borderId="42" xfId="2" applyNumberFormat="1" applyFont="1" applyBorder="1" applyAlignment="1">
      <alignment horizontal="center" vertical="center"/>
    </xf>
    <xf numFmtId="181" fontId="20" fillId="0" borderId="37" xfId="2" applyNumberFormat="1" applyFont="1" applyBorder="1" applyAlignment="1">
      <alignment vertical="center"/>
    </xf>
    <xf numFmtId="42" fontId="20" fillId="0" borderId="34" xfId="2" applyNumberFormat="1" applyFont="1" applyBorder="1" applyAlignment="1">
      <alignment vertical="center"/>
    </xf>
    <xf numFmtId="42" fontId="20" fillId="0" borderId="38" xfId="2" applyNumberFormat="1" applyFont="1" applyBorder="1" applyAlignment="1">
      <alignment vertical="center"/>
    </xf>
    <xf numFmtId="42" fontId="20" fillId="0" borderId="35" xfId="2" applyNumberFormat="1" applyFont="1" applyBorder="1" applyAlignment="1">
      <alignment vertical="center"/>
    </xf>
    <xf numFmtId="42" fontId="20" fillId="0" borderId="13" xfId="2" applyNumberFormat="1" applyFont="1" applyBorder="1" applyAlignment="1">
      <alignment vertical="center"/>
    </xf>
    <xf numFmtId="42" fontId="20" fillId="0" borderId="39" xfId="2" applyNumberFormat="1" applyFont="1" applyBorder="1" applyAlignment="1">
      <alignment vertical="center"/>
    </xf>
    <xf numFmtId="0" fontId="14" fillId="0" borderId="45" xfId="2" applyNumberFormat="1" applyFont="1" applyBorder="1" applyAlignment="1">
      <alignment horizontal="center" vertical="center"/>
    </xf>
    <xf numFmtId="0" fontId="14" fillId="0" borderId="36" xfId="2" applyNumberFormat="1" applyFont="1" applyBorder="1" applyAlignment="1">
      <alignment horizontal="center" vertical="center"/>
    </xf>
    <xf numFmtId="0" fontId="15" fillId="0" borderId="40" xfId="2" applyNumberFormat="1" applyFont="1" applyBorder="1" applyAlignment="1">
      <alignment horizontal="center" vertical="center"/>
    </xf>
    <xf numFmtId="0" fontId="25" fillId="0" borderId="17" xfId="2" applyNumberFormat="1" applyFont="1" applyBorder="1" applyAlignment="1">
      <alignment horizontal="center" vertical="center"/>
    </xf>
    <xf numFmtId="0" fontId="13" fillId="0" borderId="31" xfId="2" applyNumberFormat="1" applyFont="1" applyBorder="1" applyAlignment="1">
      <alignment horizontal="center" vertical="center" wrapText="1"/>
    </xf>
    <xf numFmtId="0" fontId="13" fillId="0" borderId="32" xfId="2" applyNumberFormat="1" applyFont="1" applyBorder="1" applyAlignment="1">
      <alignment horizontal="center" vertical="center"/>
    </xf>
    <xf numFmtId="0" fontId="13" fillId="0" borderId="33" xfId="2" applyNumberFormat="1" applyFont="1" applyBorder="1" applyAlignment="1">
      <alignment horizontal="center" vertical="center"/>
    </xf>
    <xf numFmtId="0" fontId="15" fillId="0" borderId="34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left" vertical="center"/>
    </xf>
    <xf numFmtId="0" fontId="15" fillId="0" borderId="17" xfId="2" applyNumberFormat="1" applyFont="1" applyBorder="1" applyAlignment="1">
      <alignment horizontal="left" vertical="center"/>
    </xf>
    <xf numFmtId="0" fontId="4" fillId="0" borderId="35" xfId="2" applyNumberFormat="1" applyFont="1" applyBorder="1" applyAlignment="1">
      <alignment horizontal="center" vertical="center"/>
    </xf>
    <xf numFmtId="0" fontId="17" fillId="0" borderId="13" xfId="2" applyNumberFormat="1" applyFont="1" applyBorder="1" applyAlignment="1">
      <alignment horizontal="center" vertical="center"/>
    </xf>
    <xf numFmtId="0" fontId="22" fillId="0" borderId="16" xfId="2" applyNumberFormat="1" applyFont="1" applyBorder="1" applyAlignment="1">
      <alignment horizontal="center" vertical="center" wrapText="1"/>
    </xf>
    <xf numFmtId="0" fontId="22" fillId="0" borderId="16" xfId="2" applyNumberFormat="1" applyFont="1" applyBorder="1" applyAlignment="1">
      <alignment horizontal="center" vertical="center"/>
    </xf>
    <xf numFmtId="0" fontId="23" fillId="0" borderId="17" xfId="2" applyNumberFormat="1" applyFont="1" applyBorder="1" applyAlignment="1">
      <alignment horizontal="center" vertical="center"/>
    </xf>
    <xf numFmtId="0" fontId="15" fillId="0" borderId="37" xfId="2" applyNumberFormat="1" applyFont="1" applyBorder="1" applyAlignment="1">
      <alignment horizontal="center" vertical="center"/>
    </xf>
    <xf numFmtId="0" fontId="15" fillId="0" borderId="38" xfId="2" applyNumberFormat="1" applyFont="1" applyBorder="1" applyAlignment="1">
      <alignment horizontal="center" vertical="center"/>
    </xf>
    <xf numFmtId="0" fontId="15" fillId="0" borderId="35" xfId="2" applyNumberFormat="1" applyFont="1" applyBorder="1" applyAlignment="1">
      <alignment horizontal="center" vertical="center"/>
    </xf>
    <xf numFmtId="0" fontId="15" fillId="0" borderId="39" xfId="2" applyNumberFormat="1" applyFont="1" applyBorder="1" applyAlignment="1">
      <alignment horizontal="center" vertical="center"/>
    </xf>
    <xf numFmtId="0" fontId="23" fillId="0" borderId="37" xfId="2" applyNumberFormat="1" applyFont="1" applyBorder="1" applyAlignment="1">
      <alignment horizontal="center" vertical="center"/>
    </xf>
    <xf numFmtId="0" fontId="23" fillId="0" borderId="34" xfId="2" applyNumberFormat="1" applyFont="1" applyBorder="1" applyAlignment="1">
      <alignment horizontal="center" vertical="center"/>
    </xf>
    <xf numFmtId="0" fontId="23" fillId="0" borderId="38" xfId="2" applyNumberFormat="1" applyFont="1" applyBorder="1" applyAlignment="1">
      <alignment horizontal="center" vertical="center"/>
    </xf>
    <xf numFmtId="0" fontId="23" fillId="0" borderId="35" xfId="2" applyNumberFormat="1" applyFont="1" applyBorder="1" applyAlignment="1">
      <alignment horizontal="center" vertical="center"/>
    </xf>
    <xf numFmtId="0" fontId="23" fillId="0" borderId="13" xfId="2" applyNumberFormat="1" applyFont="1" applyBorder="1" applyAlignment="1">
      <alignment horizontal="center" vertical="center"/>
    </xf>
    <xf numFmtId="0" fontId="23" fillId="0" borderId="39" xfId="2" applyNumberFormat="1" applyFont="1" applyBorder="1" applyAlignment="1">
      <alignment horizontal="center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5" fillId="0" borderId="40" xfId="2" applyNumberFormat="1" applyFont="1" applyBorder="1" applyAlignment="1">
      <alignment horizontal="center" vertical="center" wrapText="1"/>
    </xf>
    <xf numFmtId="0" fontId="23" fillId="0" borderId="37" xfId="2" applyNumberFormat="1" applyFont="1" applyBorder="1" applyAlignment="1">
      <alignment horizontal="left" vertical="center" wrapText="1" indent="1"/>
    </xf>
    <xf numFmtId="0" fontId="23" fillId="0" borderId="34" xfId="2" applyNumberFormat="1" applyFont="1" applyBorder="1" applyAlignment="1">
      <alignment horizontal="left" vertical="center" indent="1"/>
    </xf>
    <xf numFmtId="0" fontId="23" fillId="0" borderId="41" xfId="2" applyNumberFormat="1" applyFont="1" applyBorder="1" applyAlignment="1">
      <alignment horizontal="left" vertical="center" indent="1"/>
    </xf>
    <xf numFmtId="0" fontId="23" fillId="0" borderId="35" xfId="2" applyNumberFormat="1" applyFont="1" applyBorder="1" applyAlignment="1">
      <alignment horizontal="left" vertical="center" indent="1"/>
    </xf>
    <xf numFmtId="0" fontId="23" fillId="0" borderId="13" xfId="2" applyNumberFormat="1" applyFont="1" applyBorder="1" applyAlignment="1">
      <alignment horizontal="left" vertical="center" indent="1"/>
    </xf>
    <xf numFmtId="0" fontId="23" fillId="0" borderId="14" xfId="2" applyNumberFormat="1" applyFont="1" applyBorder="1" applyAlignment="1">
      <alignment horizontal="left" vertical="center" indent="1"/>
    </xf>
    <xf numFmtId="0" fontId="15" fillId="0" borderId="17" xfId="2" applyNumberFormat="1" applyFont="1" applyBorder="1" applyAlignment="1">
      <alignment horizontal="center" vertical="center" wrapText="1"/>
    </xf>
    <xf numFmtId="0" fontId="23" fillId="0" borderId="15" xfId="2" applyNumberFormat="1" applyFont="1" applyBorder="1" applyAlignment="1">
      <alignment horizontal="center" vertical="center"/>
    </xf>
    <xf numFmtId="0" fontId="12" fillId="0" borderId="15" xfId="2" applyNumberFormat="1" applyFont="1" applyBorder="1" applyAlignment="1">
      <alignment horizontal="center" vertical="center"/>
    </xf>
    <xf numFmtId="0" fontId="23" fillId="0" borderId="15" xfId="2" applyNumberFormat="1" applyFont="1" applyBorder="1" applyAlignment="1">
      <alignment horizontal="center" vertical="center" wrapText="1"/>
    </xf>
    <xf numFmtId="0" fontId="12" fillId="0" borderId="17" xfId="2" applyNumberFormat="1" applyFont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42</xdr:row>
      <xdr:rowOff>114300</xdr:rowOff>
    </xdr:from>
    <xdr:to>
      <xdr:col>12</xdr:col>
      <xdr:colOff>295275</xdr:colOff>
      <xdr:row>45</xdr:row>
      <xdr:rowOff>47625</xdr:rowOff>
    </xdr:to>
    <xdr:sp macro="" textlink="">
      <xdr:nvSpPr>
        <xdr:cNvPr id="2" name="TextBox 1"/>
        <xdr:cNvSpPr txBox="1">
          <a:spLocks noRot="1"/>
        </xdr:cNvSpPr>
      </xdr:nvSpPr>
      <xdr:spPr>
        <a:xfrm>
          <a:off x="12277957" y="16401587"/>
          <a:ext cx="696951" cy="128935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anchor="ctr"/>
        <a:lstStyle/>
        <a:p>
          <a:pPr algn="ctr">
            <a:lnSpc>
              <a:spcPct val="100000"/>
            </a:lnSpc>
          </a:pPr>
          <a:r>
            <a:rPr sz="1400" b="1">
              <a:solidFill>
                <a:srgbClr val="000000"/>
              </a:solidFill>
              <a:latin typeface="맑은 고딕"/>
              <a:ea typeface="맑은 고딕"/>
            </a:rPr>
            <a:t>(인)</a:t>
          </a:r>
        </a:p>
      </xdr:txBody>
    </xdr:sp>
    <xdr:clientData/>
  </xdr:twoCellAnchor>
  <xdr:twoCellAnchor editAs="oneCell">
    <xdr:from>
      <xdr:col>10</xdr:col>
      <xdr:colOff>533400</xdr:colOff>
      <xdr:row>41</xdr:row>
      <xdr:rowOff>257175</xdr:rowOff>
    </xdr:from>
    <xdr:to>
      <xdr:col>13</xdr:col>
      <xdr:colOff>57150</xdr:colOff>
      <xdr:row>46</xdr:row>
      <xdr:rowOff>152400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034025" y="16087957"/>
          <a:ext cx="1881768" cy="1986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6</xdr:row>
      <xdr:rowOff>57150</xdr:rowOff>
    </xdr:from>
    <xdr:to>
      <xdr:col>10</xdr:col>
      <xdr:colOff>304800</xdr:colOff>
      <xdr:row>6</xdr:row>
      <xdr:rowOff>495299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86150" y="1219200"/>
          <a:ext cx="4381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2:Q47"/>
  <sheetViews>
    <sheetView tabSelected="1" view="pageBreakPreview" zoomScale="85" zoomScaleNormal="100" zoomScaleSheetLayoutView="85" workbookViewId="0">
      <selection activeCell="Q10" sqref="Q10"/>
    </sheetView>
  </sheetViews>
  <sheetFormatPr defaultColWidth="9" defaultRowHeight="16.5"/>
  <cols>
    <col min="1" max="1" width="9" style="3"/>
    <col min="2" max="3" width="18.125" style="3" customWidth="1"/>
    <col min="4" max="4" width="23" style="3" customWidth="1"/>
    <col min="5" max="5" width="23.625" style="3" customWidth="1"/>
    <col min="6" max="6" width="10.625" style="3" customWidth="1"/>
    <col min="7" max="7" width="24.5" style="3" customWidth="1"/>
    <col min="8" max="8" width="11.375" style="3" bestFit="1" customWidth="1"/>
    <col min="9" max="9" width="6.625" style="3" customWidth="1"/>
    <col min="10" max="10" width="5.75" style="3" customWidth="1"/>
    <col min="11" max="11" width="9" style="3"/>
    <col min="12" max="12" width="6.5" style="3" customWidth="1"/>
    <col min="13" max="13" width="15.375" style="3" customWidth="1"/>
    <col min="14" max="14" width="9" style="3"/>
    <col min="15" max="15" width="5.625" style="3" customWidth="1"/>
    <col min="16" max="17" width="35.625" style="3" customWidth="1"/>
    <col min="18" max="16384" width="9" style="3"/>
  </cols>
  <sheetData>
    <row r="2" spans="2:17" ht="57">
      <c r="B2" s="1" t="s">
        <v>55</v>
      </c>
      <c r="C2" s="1"/>
      <c r="D2" s="1"/>
      <c r="E2" s="1"/>
      <c r="F2" s="2"/>
    </row>
    <row r="3" spans="2:17" ht="31.5">
      <c r="B3" s="2"/>
      <c r="C3" s="2"/>
      <c r="D3" s="2"/>
      <c r="E3" s="2"/>
      <c r="F3" s="2"/>
    </row>
    <row r="4" spans="2:17" ht="32.25" thickBot="1">
      <c r="B4" s="2"/>
      <c r="C4" s="2"/>
      <c r="D4" s="2"/>
      <c r="E4" s="4"/>
      <c r="F4" s="2"/>
    </row>
    <row r="5" spans="2:17" ht="24" customHeight="1">
      <c r="B5" s="5" t="s">
        <v>28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6" t="s">
        <v>39</v>
      </c>
      <c r="Q5" s="7" t="s">
        <v>59</v>
      </c>
    </row>
    <row r="6" spans="2:17" ht="24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P6" s="8" t="s">
        <v>46</v>
      </c>
      <c r="Q6" s="47" t="s">
        <v>61</v>
      </c>
    </row>
    <row r="7" spans="2:17" ht="24">
      <c r="B7" s="5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P7" s="8" t="s">
        <v>32</v>
      </c>
      <c r="Q7" s="9">
        <v>45784</v>
      </c>
    </row>
    <row r="8" spans="2:17" ht="24">
      <c r="B8" s="5" t="s">
        <v>21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P8" s="10" t="s">
        <v>45</v>
      </c>
      <c r="Q8" s="11">
        <v>2</v>
      </c>
    </row>
    <row r="9" spans="2:17" ht="23.25" customHeight="1">
      <c r="P9" s="12" t="s">
        <v>30</v>
      </c>
      <c r="Q9" s="13" t="s">
        <v>63</v>
      </c>
    </row>
    <row r="12" spans="2:17" ht="72.75" customHeight="1">
      <c r="B12" s="2" t="s">
        <v>53</v>
      </c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7" ht="48.75" customHeight="1">
      <c r="B13" s="86" t="s">
        <v>2</v>
      </c>
      <c r="C13" s="89"/>
      <c r="D13" s="102" t="str">
        <f>Q5</f>
        <v>현승아</v>
      </c>
      <c r="E13" s="103"/>
      <c r="F13" s="103" t="s">
        <v>36</v>
      </c>
      <c r="G13" s="103"/>
      <c r="H13" s="104" t="str">
        <f>Q6</f>
        <v>000124-4</v>
      </c>
      <c r="I13" s="105"/>
      <c r="J13" s="105"/>
      <c r="K13" s="105"/>
      <c r="L13" s="105"/>
      <c r="M13" s="105"/>
      <c r="P13" s="14"/>
    </row>
    <row r="14" spans="2:17" ht="31.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7" s="2" customFormat="1" ht="31.5">
      <c r="B15" s="2" t="s">
        <v>5</v>
      </c>
      <c r="H15" s="15"/>
    </row>
    <row r="16" spans="2:17" ht="48.75" customHeight="1">
      <c r="B16" s="86" t="s">
        <v>47</v>
      </c>
      <c r="C16" s="89"/>
      <c r="D16" s="103" t="s">
        <v>41</v>
      </c>
      <c r="E16" s="103"/>
      <c r="F16" s="103" t="s">
        <v>58</v>
      </c>
      <c r="G16" s="103"/>
      <c r="H16" s="103" t="s">
        <v>3</v>
      </c>
      <c r="I16" s="103"/>
      <c r="J16" s="103"/>
      <c r="K16" s="103"/>
      <c r="L16" s="103"/>
      <c r="M16" s="103"/>
    </row>
    <row r="17" spans="2:13" ht="31.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31.5">
      <c r="B18" s="2" t="s">
        <v>50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ht="31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72" customHeight="1">
      <c r="B20" s="84" t="s">
        <v>19</v>
      </c>
      <c r="C20" s="85"/>
      <c r="D20" s="16" t="s">
        <v>42</v>
      </c>
      <c r="E20" s="86" t="s">
        <v>57</v>
      </c>
      <c r="F20" s="87"/>
      <c r="G20" s="87"/>
      <c r="H20" s="84" t="s">
        <v>0</v>
      </c>
      <c r="I20" s="88"/>
      <c r="J20" s="85"/>
      <c r="K20" s="86" t="s">
        <v>8</v>
      </c>
      <c r="L20" s="87"/>
      <c r="M20" s="89"/>
    </row>
    <row r="21" spans="2:13" ht="47.25" customHeight="1">
      <c r="B21" s="51" t="s">
        <v>35</v>
      </c>
      <c r="C21" s="90" t="str">
        <f>D13</f>
        <v>현승아</v>
      </c>
      <c r="D21" s="17" t="s">
        <v>49</v>
      </c>
      <c r="E21" s="75">
        <f>Q7</f>
        <v>45784</v>
      </c>
      <c r="F21" s="78" t="s">
        <v>6</v>
      </c>
      <c r="G21" s="81">
        <f>(E21+H21)-1</f>
        <v>45785</v>
      </c>
      <c r="H21" s="91">
        <f>Q8</f>
        <v>2</v>
      </c>
      <c r="I21" s="52"/>
      <c r="J21" s="53"/>
      <c r="K21" s="92">
        <f>D22*H21</f>
        <v>176000</v>
      </c>
      <c r="L21" s="93"/>
      <c r="M21" s="94"/>
    </row>
    <row r="22" spans="2:13" ht="17.45" customHeight="1">
      <c r="B22" s="54"/>
      <c r="C22" s="73"/>
      <c r="D22" s="69">
        <v>88000</v>
      </c>
      <c r="E22" s="76"/>
      <c r="F22" s="79"/>
      <c r="G22" s="82"/>
      <c r="H22" s="54"/>
      <c r="I22" s="55"/>
      <c r="J22" s="56"/>
      <c r="K22" s="95"/>
      <c r="L22" s="96"/>
      <c r="M22" s="97"/>
    </row>
    <row r="23" spans="2:13" ht="17.45" customHeight="1">
      <c r="B23" s="57"/>
      <c r="C23" s="74"/>
      <c r="D23" s="101"/>
      <c r="E23" s="77"/>
      <c r="F23" s="80"/>
      <c r="G23" s="83"/>
      <c r="H23" s="57"/>
      <c r="I23" s="58"/>
      <c r="J23" s="59"/>
      <c r="K23" s="98"/>
      <c r="L23" s="99"/>
      <c r="M23" s="100"/>
    </row>
    <row r="24" spans="2:13" ht="35.1" customHeight="1">
      <c r="B24" s="72" t="s">
        <v>17</v>
      </c>
      <c r="C24" s="72" t="str">
        <f>REPLACE(Q9,2,1,"＊")</f>
        <v>윤＊자</v>
      </c>
      <c r="D24" s="17" t="s">
        <v>29</v>
      </c>
      <c r="E24" s="75">
        <f>E21</f>
        <v>45784</v>
      </c>
      <c r="F24" s="78" t="s">
        <v>6</v>
      </c>
      <c r="G24" s="81">
        <f>G21</f>
        <v>45785</v>
      </c>
      <c r="H24" s="51">
        <f>H21</f>
        <v>2</v>
      </c>
      <c r="I24" s="52"/>
      <c r="J24" s="53"/>
      <c r="K24" s="60">
        <f>D25*H24</f>
        <v>160000</v>
      </c>
      <c r="L24" s="61"/>
      <c r="M24" s="62"/>
    </row>
    <row r="25" spans="2:13" ht="17.45" customHeight="1">
      <c r="B25" s="73"/>
      <c r="C25" s="73"/>
      <c r="D25" s="69">
        <v>80000</v>
      </c>
      <c r="E25" s="76"/>
      <c r="F25" s="79"/>
      <c r="G25" s="82"/>
      <c r="H25" s="54"/>
      <c r="I25" s="55"/>
      <c r="J25" s="56"/>
      <c r="K25" s="63"/>
      <c r="L25" s="64"/>
      <c r="M25" s="65"/>
    </row>
    <row r="26" spans="2:13" ht="17.45" customHeight="1">
      <c r="B26" s="74"/>
      <c r="C26" s="74"/>
      <c r="D26" s="70"/>
      <c r="E26" s="77"/>
      <c r="F26" s="80"/>
      <c r="G26" s="83"/>
      <c r="H26" s="57"/>
      <c r="I26" s="58"/>
      <c r="J26" s="59"/>
      <c r="K26" s="66"/>
      <c r="L26" s="67"/>
      <c r="M26" s="68"/>
    </row>
    <row r="27" spans="2:13" ht="35.1" customHeight="1">
      <c r="B27" s="18"/>
      <c r="C27" s="18"/>
      <c r="D27" s="19"/>
      <c r="E27" s="20"/>
      <c r="F27" s="15"/>
      <c r="G27" s="20"/>
      <c r="H27" s="18"/>
      <c r="I27" s="18"/>
      <c r="J27" s="18"/>
      <c r="K27" s="18"/>
      <c r="L27" s="18"/>
      <c r="M27" s="18"/>
    </row>
    <row r="28" spans="2:13" ht="26.25">
      <c r="B28" s="21" t="s">
        <v>22</v>
      </c>
      <c r="C28" s="21"/>
      <c r="D28" s="21"/>
      <c r="E28" s="21"/>
      <c r="F28" s="21"/>
      <c r="G28" s="21"/>
      <c r="H28" s="21"/>
      <c r="I28" s="5"/>
      <c r="J28" s="5"/>
      <c r="K28" s="5"/>
      <c r="L28" s="5"/>
      <c r="M28" s="5"/>
    </row>
    <row r="29" spans="2:13" ht="26.25">
      <c r="B29" s="21" t="s">
        <v>56</v>
      </c>
      <c r="C29" s="21"/>
      <c r="D29" s="21"/>
      <c r="E29" s="21"/>
      <c r="F29" s="21"/>
      <c r="G29" s="21"/>
      <c r="H29" s="21"/>
      <c r="I29" s="5"/>
      <c r="J29" s="5"/>
      <c r="K29" s="5"/>
      <c r="L29" s="5"/>
      <c r="M29" s="5"/>
    </row>
    <row r="30" spans="2:13" ht="26.25">
      <c r="B30" s="21"/>
      <c r="C30" s="21"/>
      <c r="D30" s="21"/>
      <c r="E30" s="21"/>
      <c r="F30" s="21"/>
      <c r="G30" s="21"/>
      <c r="H30" s="21"/>
      <c r="I30" s="5"/>
      <c r="J30" s="5"/>
      <c r="K30" s="5"/>
      <c r="L30" s="5"/>
      <c r="M30" s="5"/>
    </row>
    <row r="31" spans="2:13" ht="26.25">
      <c r="B31" s="21" t="s">
        <v>25</v>
      </c>
      <c r="C31" s="21"/>
      <c r="D31" s="21"/>
      <c r="E31" s="21"/>
      <c r="F31" s="21"/>
      <c r="G31" s="21"/>
      <c r="H31" s="21"/>
      <c r="I31" s="5"/>
      <c r="J31" s="5"/>
      <c r="K31" s="5"/>
      <c r="L31" s="5"/>
      <c r="M31" s="5"/>
    </row>
    <row r="32" spans="2:13" ht="26.25">
      <c r="B32" s="21"/>
      <c r="C32" s="21"/>
      <c r="D32" s="21"/>
      <c r="E32" s="21"/>
      <c r="F32" s="21"/>
      <c r="G32" s="21"/>
      <c r="H32" s="21"/>
      <c r="I32" s="5"/>
      <c r="J32" s="5"/>
      <c r="K32" s="5"/>
      <c r="L32" s="5"/>
      <c r="M32" s="5"/>
    </row>
    <row r="33" spans="2:13" ht="26.25">
      <c r="B33" s="21"/>
      <c r="C33" s="21"/>
      <c r="D33" s="21"/>
      <c r="E33" s="21"/>
      <c r="F33" s="21"/>
      <c r="G33" s="21"/>
      <c r="H33" s="21"/>
      <c r="I33" s="5"/>
      <c r="J33" s="5"/>
      <c r="K33" s="5"/>
      <c r="L33" s="5"/>
      <c r="M33" s="5"/>
    </row>
    <row r="34" spans="2:13" ht="26.25">
      <c r="B34" s="21"/>
      <c r="C34" s="21"/>
      <c r="D34" s="21"/>
      <c r="E34" s="21"/>
      <c r="F34" s="21"/>
      <c r="G34" s="21"/>
      <c r="H34" s="21"/>
      <c r="I34" s="5"/>
      <c r="J34" s="5"/>
      <c r="K34" s="5"/>
      <c r="L34" s="5"/>
      <c r="M34" s="5"/>
    </row>
    <row r="35" spans="2:13" ht="26.25">
      <c r="B35" s="21" t="s">
        <v>23</v>
      </c>
      <c r="C35" s="21"/>
      <c r="D35" s="21"/>
      <c r="E35" s="21"/>
      <c r="F35" s="21"/>
      <c r="G35" s="21"/>
      <c r="H35" s="21"/>
      <c r="I35" s="5"/>
      <c r="J35" s="5"/>
      <c r="K35" s="5"/>
      <c r="L35" s="5"/>
      <c r="M35" s="5"/>
    </row>
    <row r="36" spans="2:13" ht="26.25">
      <c r="B36" s="21"/>
      <c r="C36" s="21"/>
      <c r="D36" s="21"/>
      <c r="E36" s="21"/>
      <c r="F36" s="21"/>
      <c r="G36" s="21"/>
      <c r="H36" s="21"/>
      <c r="I36" s="5"/>
      <c r="J36" s="5"/>
      <c r="K36" s="5"/>
      <c r="L36" s="5"/>
      <c r="M36" s="5"/>
    </row>
    <row r="37" spans="2:13" ht="26.25">
      <c r="B37" s="21"/>
      <c r="C37" s="21"/>
      <c r="D37" s="21"/>
      <c r="E37" s="21"/>
      <c r="F37" s="21"/>
      <c r="G37" s="21"/>
      <c r="H37" s="21"/>
      <c r="I37" s="5"/>
      <c r="J37" s="5"/>
      <c r="K37" s="5"/>
      <c r="L37" s="5"/>
      <c r="M37" s="5"/>
    </row>
    <row r="38" spans="2:13" ht="26.25">
      <c r="B38" s="21"/>
      <c r="C38" s="21"/>
      <c r="D38" s="21"/>
      <c r="E38" s="21"/>
      <c r="F38" s="21"/>
      <c r="G38" s="21"/>
      <c r="H38" s="21"/>
      <c r="I38" s="5"/>
      <c r="J38" s="5"/>
      <c r="K38" s="5"/>
      <c r="L38" s="5"/>
      <c r="M38" s="5"/>
    </row>
    <row r="39" spans="2:13" ht="26.25">
      <c r="B39" s="21"/>
      <c r="C39" s="21"/>
      <c r="D39" s="21"/>
      <c r="E39" s="21"/>
      <c r="F39" s="21"/>
      <c r="G39" s="21"/>
      <c r="H39" s="21"/>
      <c r="I39" s="5"/>
      <c r="J39" s="5"/>
      <c r="K39" s="5"/>
      <c r="L39" s="5"/>
      <c r="M39" s="5"/>
    </row>
    <row r="40" spans="2:13" ht="37.5">
      <c r="B40" s="21"/>
      <c r="C40" s="21"/>
      <c r="D40" s="21"/>
      <c r="E40" s="21"/>
      <c r="F40" s="50" t="s">
        <v>13</v>
      </c>
      <c r="G40" s="50"/>
      <c r="H40" s="71">
        <f ca="1">TODAY()</f>
        <v>45787</v>
      </c>
      <c r="I40" s="71"/>
      <c r="J40" s="71"/>
      <c r="K40" s="71"/>
      <c r="L40" s="71"/>
      <c r="M40" s="71"/>
    </row>
    <row r="41" spans="2:13" ht="37.5">
      <c r="B41" s="21"/>
      <c r="C41" s="21"/>
      <c r="D41" s="21"/>
      <c r="E41" s="21"/>
      <c r="F41" s="22"/>
      <c r="G41" s="22"/>
      <c r="H41" s="23"/>
      <c r="I41" s="23"/>
      <c r="J41" s="23"/>
      <c r="K41" s="23"/>
      <c r="L41" s="23"/>
      <c r="M41" s="23"/>
    </row>
    <row r="42" spans="2:13" ht="37.5">
      <c r="B42" s="21"/>
      <c r="C42" s="21"/>
      <c r="D42" s="21"/>
      <c r="E42" s="21"/>
      <c r="F42" s="22"/>
      <c r="G42" s="22"/>
      <c r="H42" s="23"/>
      <c r="I42" s="23"/>
      <c r="J42" s="23"/>
      <c r="K42" s="23"/>
      <c r="L42" s="23"/>
      <c r="M42" s="23"/>
    </row>
    <row r="43" spans="2:13" ht="37.5">
      <c r="B43" s="5"/>
      <c r="C43" s="5"/>
      <c r="D43" s="5"/>
      <c r="E43" s="5"/>
      <c r="F43" s="50"/>
      <c r="G43" s="50"/>
      <c r="H43" s="23"/>
      <c r="I43" s="23"/>
      <c r="J43" s="23"/>
      <c r="K43" s="23"/>
      <c r="L43" s="23"/>
      <c r="M43" s="23"/>
    </row>
    <row r="44" spans="2:13" ht="37.5">
      <c r="B44" s="5"/>
      <c r="C44" s="5"/>
      <c r="D44" s="5"/>
      <c r="E44" s="5"/>
      <c r="F44" s="50" t="s">
        <v>31</v>
      </c>
      <c r="G44" s="50"/>
      <c r="H44" s="50" t="s">
        <v>41</v>
      </c>
      <c r="I44" s="50"/>
      <c r="J44" s="50"/>
      <c r="K44" s="50"/>
      <c r="L44" s="50"/>
      <c r="M44" s="23"/>
    </row>
    <row r="45" spans="2:13" ht="37.5">
      <c r="B45" s="5"/>
      <c r="C45" s="5"/>
      <c r="D45" s="5"/>
      <c r="E45" s="5"/>
      <c r="F45" s="22"/>
      <c r="G45" s="22"/>
      <c r="H45" s="22"/>
      <c r="I45" s="22"/>
      <c r="J45" s="22"/>
      <c r="K45" s="22"/>
      <c r="L45" s="22"/>
      <c r="M45" s="23"/>
    </row>
    <row r="46" spans="2:13" ht="24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24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</sheetData>
  <mergeCells count="33">
    <mergeCell ref="B13:C13"/>
    <mergeCell ref="D13:E13"/>
    <mergeCell ref="F13:G13"/>
    <mergeCell ref="H13:M13"/>
    <mergeCell ref="B16:C16"/>
    <mergeCell ref="D16:E16"/>
    <mergeCell ref="F16:G16"/>
    <mergeCell ref="H16:M16"/>
    <mergeCell ref="B20:C20"/>
    <mergeCell ref="E20:G20"/>
    <mergeCell ref="H20:J20"/>
    <mergeCell ref="K20:M20"/>
    <mergeCell ref="B21:B23"/>
    <mergeCell ref="C21:C23"/>
    <mergeCell ref="E21:E23"/>
    <mergeCell ref="F21:F23"/>
    <mergeCell ref="G21:G23"/>
    <mergeCell ref="H21:J23"/>
    <mergeCell ref="K21:M23"/>
    <mergeCell ref="D22:D23"/>
    <mergeCell ref="D25:D26"/>
    <mergeCell ref="F40:G40"/>
    <mergeCell ref="H40:M40"/>
    <mergeCell ref="B24:B26"/>
    <mergeCell ref="C24:C26"/>
    <mergeCell ref="E24:E26"/>
    <mergeCell ref="F24:F26"/>
    <mergeCell ref="G24:G26"/>
    <mergeCell ref="F43:G43"/>
    <mergeCell ref="F44:G44"/>
    <mergeCell ref="H44:L44"/>
    <mergeCell ref="H24:J26"/>
    <mergeCell ref="K24:M26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Q42"/>
  <sheetViews>
    <sheetView tabSelected="1" view="pageBreakPreview" zoomScale="85" zoomScaleNormal="115" zoomScaleSheetLayoutView="85" workbookViewId="0">
      <selection activeCell="Q10" sqref="Q10"/>
    </sheetView>
  </sheetViews>
  <sheetFormatPr defaultColWidth="3.625" defaultRowHeight="13.5"/>
  <cols>
    <col min="1" max="1" width="6" style="24" bestFit="1" customWidth="1"/>
    <col min="2" max="3" width="4.25" style="24" customWidth="1"/>
    <col min="4" max="6" width="2.75" style="24" customWidth="1"/>
    <col min="7" max="7" width="4.25" style="24" customWidth="1"/>
    <col min="8" max="8" width="12" style="24" customWidth="1"/>
    <col min="9" max="11" width="4.25" style="24" customWidth="1"/>
    <col min="12" max="12" width="3.75" style="24" customWidth="1"/>
    <col min="13" max="14" width="20.625" style="24" customWidth="1"/>
    <col min="15" max="16384" width="3.625" style="24"/>
  </cols>
  <sheetData>
    <row r="1" spans="1:17" ht="10.15" customHeight="1"/>
    <row r="2" spans="1:17" ht="22.5">
      <c r="A2" s="136" t="s">
        <v>44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25"/>
      <c r="M2" s="25"/>
      <c r="N2" s="26"/>
      <c r="P2" s="26"/>
    </row>
    <row r="3" spans="1:17">
      <c r="A3" s="27"/>
      <c r="B3" s="28"/>
      <c r="C3" s="28"/>
      <c r="D3" s="139" t="s">
        <v>1</v>
      </c>
      <c r="E3" s="139"/>
      <c r="F3" s="139"/>
      <c r="G3" s="139"/>
      <c r="H3" s="139"/>
      <c r="I3" s="28"/>
      <c r="J3" s="28"/>
      <c r="K3" s="29"/>
      <c r="L3" s="28"/>
      <c r="M3" s="28"/>
      <c r="N3" s="26"/>
      <c r="P3" s="26"/>
    </row>
    <row r="4" spans="1:17" ht="14.25">
      <c r="A4" s="140" t="s">
        <v>12</v>
      </c>
      <c r="B4" s="141"/>
      <c r="C4" s="141"/>
      <c r="D4" s="142" t="str">
        <f>삼성생명!Q5</f>
        <v>현승아</v>
      </c>
      <c r="E4" s="143"/>
      <c r="F4" s="143"/>
      <c r="G4" s="143"/>
      <c r="H4" s="143"/>
      <c r="I4" s="143"/>
      <c r="J4" s="30" t="s">
        <v>10</v>
      </c>
      <c r="K4" s="31"/>
      <c r="L4" s="32"/>
      <c r="M4" s="32"/>
      <c r="N4" s="26"/>
      <c r="P4" s="26"/>
    </row>
    <row r="5" spans="1:17">
      <c r="A5" s="144" t="s">
        <v>38</v>
      </c>
      <c r="B5" s="119" t="s">
        <v>33</v>
      </c>
      <c r="C5" s="119"/>
      <c r="D5" s="146" t="s">
        <v>54</v>
      </c>
      <c r="E5" s="106"/>
      <c r="F5" s="106"/>
      <c r="G5" s="106"/>
      <c r="H5" s="106"/>
      <c r="I5" s="106"/>
      <c r="J5" s="106"/>
      <c r="K5" s="133"/>
      <c r="L5" s="26"/>
      <c r="M5" s="26"/>
      <c r="N5" s="26"/>
      <c r="P5" s="26"/>
      <c r="Q5" s="24" t="s">
        <v>60</v>
      </c>
    </row>
    <row r="6" spans="1:17" ht="16.5" customHeight="1">
      <c r="A6" s="144"/>
      <c r="B6" s="147" t="s">
        <v>40</v>
      </c>
      <c r="C6" s="148"/>
      <c r="D6" s="151" t="s">
        <v>41</v>
      </c>
      <c r="E6" s="152"/>
      <c r="F6" s="152"/>
      <c r="G6" s="153"/>
      <c r="H6" s="157" t="s">
        <v>26</v>
      </c>
      <c r="I6" s="159" t="s">
        <v>4</v>
      </c>
      <c r="J6" s="160"/>
      <c r="K6" s="161"/>
      <c r="L6" s="26"/>
      <c r="M6" s="26"/>
      <c r="N6" s="26"/>
      <c r="P6" s="26"/>
      <c r="Q6" s="48" t="s">
        <v>62</v>
      </c>
    </row>
    <row r="7" spans="1:17" ht="40.5" customHeight="1">
      <c r="A7" s="145"/>
      <c r="B7" s="149"/>
      <c r="C7" s="150"/>
      <c r="D7" s="154"/>
      <c r="E7" s="155"/>
      <c r="F7" s="155"/>
      <c r="G7" s="156"/>
      <c r="H7" s="158"/>
      <c r="I7" s="162"/>
      <c r="J7" s="163"/>
      <c r="K7" s="164"/>
      <c r="L7" s="26"/>
      <c r="M7" s="33"/>
      <c r="N7" s="26"/>
      <c r="P7" s="26"/>
      <c r="Q7" s="49">
        <v>45784</v>
      </c>
    </row>
    <row r="8" spans="1:17" ht="27.75" customHeight="1">
      <c r="A8" s="145"/>
      <c r="B8" s="165" t="s">
        <v>43</v>
      </c>
      <c r="C8" s="119"/>
      <c r="D8" s="146" t="s">
        <v>24</v>
      </c>
      <c r="E8" s="106"/>
      <c r="F8" s="106"/>
      <c r="G8" s="106"/>
      <c r="H8" s="106"/>
      <c r="I8" s="106"/>
      <c r="J8" s="106"/>
      <c r="K8" s="133"/>
      <c r="L8" s="26"/>
      <c r="M8" s="34"/>
      <c r="N8" s="26"/>
      <c r="P8" s="26"/>
      <c r="Q8" s="24">
        <v>2</v>
      </c>
    </row>
    <row r="9" spans="1:17" ht="22.5">
      <c r="A9" s="145"/>
      <c r="B9" s="119" t="s">
        <v>48</v>
      </c>
      <c r="C9" s="119"/>
      <c r="D9" s="166" t="s">
        <v>37</v>
      </c>
      <c r="E9" s="167"/>
      <c r="F9" s="167"/>
      <c r="G9" s="35" t="s">
        <v>7</v>
      </c>
      <c r="H9" s="168" t="s">
        <v>51</v>
      </c>
      <c r="I9" s="169"/>
      <c r="J9" s="169"/>
      <c r="K9" s="170"/>
      <c r="L9" s="36"/>
      <c r="M9" s="36"/>
      <c r="N9" s="26"/>
      <c r="P9" s="26"/>
      <c r="Q9" s="24" t="s">
        <v>64</v>
      </c>
    </row>
    <row r="10" spans="1:17">
      <c r="A10" s="118" t="s">
        <v>34</v>
      </c>
      <c r="B10" s="119"/>
      <c r="C10" s="120"/>
      <c r="D10" s="119" t="s">
        <v>18</v>
      </c>
      <c r="E10" s="119"/>
      <c r="F10" s="119"/>
      <c r="G10" s="119"/>
      <c r="H10" s="119"/>
      <c r="I10" s="121" t="s">
        <v>16</v>
      </c>
      <c r="J10" s="119"/>
      <c r="K10" s="122"/>
      <c r="L10" s="37"/>
      <c r="M10" s="37"/>
      <c r="N10" s="26"/>
      <c r="P10" s="26"/>
    </row>
    <row r="11" spans="1:17" ht="13.5" customHeight="1">
      <c r="A11" s="123">
        <f ca="1">TODAY()</f>
        <v>45787</v>
      </c>
      <c r="B11" s="124"/>
      <c r="C11" s="125"/>
      <c r="D11" s="126">
        <f>B30</f>
        <v>176000</v>
      </c>
      <c r="E11" s="127"/>
      <c r="F11" s="127"/>
      <c r="G11" s="127"/>
      <c r="H11" s="128"/>
      <c r="I11" s="132"/>
      <c r="J11" s="106"/>
      <c r="K11" s="133"/>
      <c r="L11" s="26"/>
      <c r="N11" s="26"/>
    </row>
    <row r="12" spans="1:17" ht="13.5" customHeight="1">
      <c r="A12" s="123"/>
      <c r="B12" s="124"/>
      <c r="C12" s="125"/>
      <c r="D12" s="129"/>
      <c r="E12" s="130"/>
      <c r="F12" s="130"/>
      <c r="G12" s="130"/>
      <c r="H12" s="131"/>
      <c r="I12" s="132"/>
      <c r="J12" s="106"/>
      <c r="K12" s="133"/>
      <c r="L12" s="26"/>
      <c r="N12" s="26"/>
    </row>
    <row r="13" spans="1:17">
      <c r="A13" s="118" t="s">
        <v>52</v>
      </c>
      <c r="B13" s="119"/>
      <c r="C13" s="119"/>
      <c r="D13" s="134"/>
      <c r="E13" s="134"/>
      <c r="F13" s="134"/>
      <c r="G13" s="134"/>
      <c r="H13" s="134"/>
      <c r="I13" s="119"/>
      <c r="J13" s="119"/>
      <c r="K13" s="122"/>
      <c r="L13" s="37"/>
      <c r="N13" s="26"/>
    </row>
    <row r="14" spans="1:17">
      <c r="A14" s="38" t="s">
        <v>14</v>
      </c>
      <c r="B14" s="119" t="s">
        <v>9</v>
      </c>
      <c r="C14" s="119"/>
      <c r="D14" s="119"/>
      <c r="E14" s="119"/>
      <c r="F14" s="135"/>
      <c r="G14" s="39" t="s">
        <v>11</v>
      </c>
      <c r="H14" s="39" t="s">
        <v>20</v>
      </c>
      <c r="I14" s="119" t="s">
        <v>18</v>
      </c>
      <c r="J14" s="119"/>
      <c r="K14" s="122"/>
      <c r="L14" s="37"/>
      <c r="N14" s="26"/>
    </row>
    <row r="15" spans="1:17">
      <c r="A15" s="40">
        <f ca="1">TODAY()</f>
        <v>45787</v>
      </c>
      <c r="B15" s="117" t="s">
        <v>15</v>
      </c>
      <c r="C15" s="106"/>
      <c r="D15" s="106"/>
      <c r="E15" s="106"/>
      <c r="F15" s="106"/>
      <c r="G15" s="41">
        <f>삼성생명!Q8</f>
        <v>2</v>
      </c>
      <c r="H15" s="42">
        <v>88000</v>
      </c>
      <c r="I15" s="107">
        <f>G15*H15</f>
        <v>176000</v>
      </c>
      <c r="J15" s="108"/>
      <c r="K15" s="109"/>
      <c r="L15" s="43"/>
      <c r="N15" s="26"/>
    </row>
    <row r="16" spans="1:17">
      <c r="A16" s="40"/>
      <c r="B16" s="117"/>
      <c r="C16" s="106"/>
      <c r="D16" s="106"/>
      <c r="E16" s="106"/>
      <c r="F16" s="106"/>
      <c r="G16" s="41"/>
      <c r="H16" s="42"/>
      <c r="I16" s="107"/>
      <c r="J16" s="108"/>
      <c r="K16" s="109"/>
      <c r="L16" s="43"/>
      <c r="N16" s="26"/>
    </row>
    <row r="17" spans="1:16">
      <c r="A17" s="40"/>
      <c r="B17" s="106"/>
      <c r="C17" s="106"/>
      <c r="D17" s="106"/>
      <c r="E17" s="106"/>
      <c r="F17" s="106"/>
      <c r="G17" s="41"/>
      <c r="H17" s="41"/>
      <c r="I17" s="107"/>
      <c r="J17" s="108"/>
      <c r="K17" s="109"/>
      <c r="L17" s="43"/>
      <c r="N17" s="26"/>
    </row>
    <row r="18" spans="1:16">
      <c r="A18" s="40"/>
      <c r="B18" s="106"/>
      <c r="C18" s="106"/>
      <c r="D18" s="106"/>
      <c r="E18" s="106"/>
      <c r="F18" s="106"/>
      <c r="G18" s="41"/>
      <c r="H18" s="41"/>
      <c r="I18" s="107"/>
      <c r="J18" s="108"/>
      <c r="K18" s="109"/>
      <c r="L18" s="43"/>
      <c r="M18" s="43"/>
      <c r="N18" s="26"/>
      <c r="P18" s="26"/>
    </row>
    <row r="19" spans="1:16">
      <c r="A19" s="40"/>
      <c r="B19" s="106"/>
      <c r="C19" s="106"/>
      <c r="D19" s="106"/>
      <c r="E19" s="106"/>
      <c r="F19" s="106"/>
      <c r="G19" s="41"/>
      <c r="H19" s="41"/>
      <c r="I19" s="107"/>
      <c r="J19" s="108"/>
      <c r="K19" s="109"/>
      <c r="L19" s="43"/>
      <c r="M19" s="43"/>
      <c r="N19" s="26"/>
      <c r="P19" s="26"/>
    </row>
    <row r="20" spans="1:16">
      <c r="A20" s="40"/>
      <c r="B20" s="106"/>
      <c r="C20" s="106"/>
      <c r="D20" s="106"/>
      <c r="E20" s="106"/>
      <c r="F20" s="106"/>
      <c r="G20" s="41"/>
      <c r="H20" s="41"/>
      <c r="I20" s="107"/>
      <c r="J20" s="108"/>
      <c r="K20" s="109"/>
      <c r="L20" s="43"/>
      <c r="M20" s="43"/>
      <c r="N20" s="26"/>
      <c r="P20" s="26"/>
    </row>
    <row r="21" spans="1:16">
      <c r="A21" s="44"/>
      <c r="B21" s="106"/>
      <c r="C21" s="106"/>
      <c r="D21" s="106"/>
      <c r="E21" s="106"/>
      <c r="F21" s="106"/>
      <c r="G21" s="41"/>
      <c r="H21" s="41"/>
      <c r="I21" s="107"/>
      <c r="J21" s="108"/>
      <c r="K21" s="109"/>
      <c r="L21" s="43"/>
      <c r="M21" s="43"/>
      <c r="N21" s="26"/>
      <c r="P21" s="26"/>
    </row>
    <row r="22" spans="1:16">
      <c r="A22" s="40"/>
      <c r="B22" s="106"/>
      <c r="C22" s="106"/>
      <c r="D22" s="106"/>
      <c r="E22" s="106"/>
      <c r="F22" s="106"/>
      <c r="G22" s="41"/>
      <c r="H22" s="41"/>
      <c r="I22" s="107"/>
      <c r="J22" s="108"/>
      <c r="K22" s="109"/>
      <c r="L22" s="43"/>
      <c r="M22" s="43"/>
      <c r="N22" s="26"/>
      <c r="P22" s="26"/>
    </row>
    <row r="23" spans="1:16">
      <c r="A23" s="40"/>
      <c r="B23" s="106"/>
      <c r="C23" s="106"/>
      <c r="D23" s="106"/>
      <c r="E23" s="106"/>
      <c r="F23" s="106"/>
      <c r="G23" s="45"/>
      <c r="H23" s="41"/>
      <c r="I23" s="107"/>
      <c r="J23" s="108"/>
      <c r="K23" s="109"/>
      <c r="L23" s="43"/>
      <c r="M23" s="43"/>
      <c r="N23" s="26"/>
      <c r="P23" s="26"/>
    </row>
    <row r="24" spans="1:16">
      <c r="A24" s="40"/>
      <c r="B24" s="106"/>
      <c r="C24" s="106"/>
      <c r="D24" s="106"/>
      <c r="E24" s="106"/>
      <c r="F24" s="106"/>
      <c r="G24" s="41"/>
      <c r="H24" s="41"/>
      <c r="I24" s="107"/>
      <c r="J24" s="108"/>
      <c r="K24" s="109"/>
      <c r="L24" s="43"/>
      <c r="M24" s="43"/>
      <c r="N24" s="26"/>
      <c r="P24" s="26"/>
    </row>
    <row r="25" spans="1:16">
      <c r="A25" s="40"/>
      <c r="B25" s="106"/>
      <c r="C25" s="106"/>
      <c r="D25" s="106"/>
      <c r="E25" s="106"/>
      <c r="F25" s="106"/>
      <c r="G25" s="41"/>
      <c r="H25" s="41"/>
      <c r="I25" s="107"/>
      <c r="J25" s="108"/>
      <c r="K25" s="109"/>
      <c r="L25" s="43"/>
      <c r="M25" s="43"/>
      <c r="N25" s="26"/>
      <c r="P25" s="26"/>
    </row>
    <row r="26" spans="1:16">
      <c r="A26" s="44"/>
      <c r="B26" s="106"/>
      <c r="C26" s="106"/>
      <c r="D26" s="106"/>
      <c r="E26" s="106"/>
      <c r="F26" s="106"/>
      <c r="G26" s="41"/>
      <c r="H26" s="41"/>
      <c r="I26" s="107"/>
      <c r="J26" s="108"/>
      <c r="K26" s="109"/>
      <c r="L26" s="43"/>
      <c r="M26" s="43"/>
      <c r="N26" s="26"/>
      <c r="P26" s="26"/>
    </row>
    <row r="27" spans="1:16">
      <c r="A27" s="44"/>
      <c r="B27" s="106"/>
      <c r="C27" s="106"/>
      <c r="D27" s="106"/>
      <c r="E27" s="106"/>
      <c r="F27" s="106"/>
      <c r="G27" s="41"/>
      <c r="H27" s="41"/>
      <c r="I27" s="107"/>
      <c r="J27" s="108"/>
      <c r="K27" s="109"/>
      <c r="L27" s="43"/>
      <c r="M27" s="43"/>
      <c r="N27" s="26"/>
      <c r="P27" s="26"/>
    </row>
    <row r="28" spans="1:16">
      <c r="A28" s="40"/>
      <c r="B28" s="106"/>
      <c r="C28" s="106"/>
      <c r="D28" s="106"/>
      <c r="E28" s="106"/>
      <c r="F28" s="106"/>
      <c r="G28" s="41"/>
      <c r="H28" s="41"/>
      <c r="I28" s="107"/>
      <c r="J28" s="108"/>
      <c r="K28" s="109"/>
      <c r="L28" s="43"/>
      <c r="M28" s="43"/>
      <c r="N28" s="26"/>
      <c r="P28" s="26"/>
    </row>
    <row r="29" spans="1:16">
      <c r="A29" s="40"/>
      <c r="B29" s="106"/>
      <c r="C29" s="106"/>
      <c r="D29" s="106"/>
      <c r="E29" s="106"/>
      <c r="F29" s="106"/>
      <c r="G29" s="45"/>
      <c r="H29" s="41"/>
      <c r="I29" s="107"/>
      <c r="J29" s="108"/>
      <c r="K29" s="109"/>
      <c r="L29" s="43"/>
      <c r="M29" s="43"/>
      <c r="N29" s="26"/>
      <c r="P29" s="26"/>
    </row>
    <row r="30" spans="1:16">
      <c r="A30" s="110"/>
      <c r="B30" s="112">
        <f>SUM(I15:K29)</f>
        <v>176000</v>
      </c>
      <c r="C30" s="112"/>
      <c r="D30" s="112"/>
      <c r="E30" s="112"/>
      <c r="F30" s="112"/>
      <c r="G30" s="112"/>
      <c r="H30" s="112"/>
      <c r="I30" s="112"/>
      <c r="J30" s="112"/>
      <c r="K30" s="113"/>
      <c r="L30" s="46"/>
      <c r="M30" s="46"/>
      <c r="N30" s="26"/>
      <c r="P30" s="26"/>
    </row>
    <row r="31" spans="1:16">
      <c r="A31" s="111"/>
      <c r="B31" s="114"/>
      <c r="C31" s="114"/>
      <c r="D31" s="114"/>
      <c r="E31" s="114"/>
      <c r="F31" s="114"/>
      <c r="G31" s="114"/>
      <c r="H31" s="114"/>
      <c r="I31" s="114"/>
      <c r="J31" s="114"/>
      <c r="K31" s="115"/>
      <c r="L31" s="46"/>
      <c r="M31" s="46"/>
      <c r="N31" s="26"/>
      <c r="P31" s="26"/>
    </row>
    <row r="42" spans="7:12" ht="16.5" customHeight="1">
      <c r="G42" s="116">
        <f ca="1">TODAY()</f>
        <v>45787</v>
      </c>
      <c r="H42" s="116"/>
      <c r="I42" s="116"/>
      <c r="J42" s="116"/>
      <c r="K42" s="116"/>
      <c r="L42" s="116"/>
    </row>
  </sheetData>
  <mergeCells count="58">
    <mergeCell ref="A2:K2"/>
    <mergeCell ref="D3:H3"/>
    <mergeCell ref="A4:C4"/>
    <mergeCell ref="D4:I4"/>
    <mergeCell ref="A5:A9"/>
    <mergeCell ref="B5:C5"/>
    <mergeCell ref="D5:K5"/>
    <mergeCell ref="B6:C7"/>
    <mergeCell ref="D6:G7"/>
    <mergeCell ref="H6:H7"/>
    <mergeCell ref="I6:K7"/>
    <mergeCell ref="B8:C8"/>
    <mergeCell ref="D8:K8"/>
    <mergeCell ref="B9:C9"/>
    <mergeCell ref="D9:F9"/>
    <mergeCell ref="H9:K9"/>
    <mergeCell ref="B16:F16"/>
    <mergeCell ref="I16:K16"/>
    <mergeCell ref="A10:C10"/>
    <mergeCell ref="D10:H10"/>
    <mergeCell ref="I10:K10"/>
    <mergeCell ref="A11:C12"/>
    <mergeCell ref="D11:H12"/>
    <mergeCell ref="I11:K12"/>
    <mergeCell ref="A13:K13"/>
    <mergeCell ref="B14:F14"/>
    <mergeCell ref="I14:K14"/>
    <mergeCell ref="B15:F15"/>
    <mergeCell ref="I15:K15"/>
    <mergeCell ref="B17:F17"/>
    <mergeCell ref="I17:K17"/>
    <mergeCell ref="B18:F18"/>
    <mergeCell ref="I18:K18"/>
    <mergeCell ref="B19:F19"/>
    <mergeCell ref="I19:K19"/>
    <mergeCell ref="B20:F20"/>
    <mergeCell ref="I20:K20"/>
    <mergeCell ref="B21:F21"/>
    <mergeCell ref="I21:K21"/>
    <mergeCell ref="B22:F22"/>
    <mergeCell ref="I22:K22"/>
    <mergeCell ref="B23:F23"/>
    <mergeCell ref="I23:K23"/>
    <mergeCell ref="B24:F24"/>
    <mergeCell ref="I24:K24"/>
    <mergeCell ref="B25:F25"/>
    <mergeCell ref="I25:K25"/>
    <mergeCell ref="B26:F26"/>
    <mergeCell ref="I26:K26"/>
    <mergeCell ref="B27:F27"/>
    <mergeCell ref="I27:K27"/>
    <mergeCell ref="B28:F28"/>
    <mergeCell ref="I28:K28"/>
    <mergeCell ref="B29:F29"/>
    <mergeCell ref="I29:K29"/>
    <mergeCell ref="A30:A31"/>
    <mergeCell ref="B30:K31"/>
    <mergeCell ref="G42:L42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삼성생명</vt:lpstr>
      <vt:lpstr>간이영수증</vt:lpstr>
      <vt:lpstr>간이영수증!Print_Area</vt:lpstr>
      <vt:lpstr>삼성생명!Print_Area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DW</cp:lastModifiedBy>
  <cp:revision>5</cp:revision>
  <cp:lastPrinted>2025-04-05T02:15:07Z</cp:lastPrinted>
  <dcterms:created xsi:type="dcterms:W3CDTF">2025-02-26T07:51:07Z</dcterms:created>
  <dcterms:modified xsi:type="dcterms:W3CDTF">2025-05-10T07:43:00Z</dcterms:modified>
  <cp:version>1100.0100.01</cp:version>
</cp:coreProperties>
</file>